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2A8595DB-1EF7-4201-8875-EB64AF1553FC}" xr6:coauthVersionLast="47" xr6:coauthVersionMax="47" xr10:uidLastSave="{00000000-0000-0000-0000-000000000000}"/>
  <bookViews>
    <workbookView xWindow="-120" yWindow="-120" windowWidth="20730" windowHeight="11160" xr2:uid="{9A93928B-9528-4FA0-AEE1-C67BE8834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K17" i="1"/>
  <c r="J17" i="1"/>
  <c r="I17" i="1"/>
  <c r="H17" i="1"/>
  <c r="G17" i="1"/>
  <c r="E17" i="1"/>
  <c r="D17" i="1"/>
  <c r="F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<sst xmlns="http://schemas.openxmlformats.org/spreadsheetml/2006/main" count="43" uniqueCount="38">
  <si>
    <t>NO</t>
  </si>
  <si>
    <t>KECAMATAN</t>
  </si>
  <si>
    <t>PUSKESMAS</t>
  </si>
  <si>
    <r>
      <t xml:space="preserve">JUMLAH ESTIMASI PENDERITA HIPERTENSI BERUSIA </t>
    </r>
    <r>
      <rPr>
        <b/>
        <sz val="12"/>
        <color theme="1"/>
        <rFont val="Calibri"/>
        <family val="2"/>
      </rPr>
      <t>≥</t>
    </r>
    <r>
      <rPr>
        <b/>
        <sz val="12"/>
        <color theme="1"/>
        <rFont val="Arial"/>
        <family val="2"/>
      </rPr>
      <t xml:space="preserve"> 15 TAHUN (L)</t>
    </r>
  </si>
  <si>
    <r>
      <t xml:space="preserve">JUMLAH ESTIMASI PENDERITA HIPERTENSI BERUSIA </t>
    </r>
    <r>
      <rPr>
        <b/>
        <sz val="12"/>
        <color theme="1"/>
        <rFont val="Calibri"/>
        <family val="2"/>
      </rPr>
      <t>≥</t>
    </r>
    <r>
      <rPr>
        <b/>
        <sz val="12"/>
        <color theme="1"/>
        <rFont val="Arial"/>
        <family val="2"/>
      </rPr>
      <t xml:space="preserve"> 15 TAHUN (P)</t>
    </r>
  </si>
  <si>
    <r>
      <t xml:space="preserve">JUMLAH ESTIMASI PENDERITA HIPERTENSI BERUSIA </t>
    </r>
    <r>
      <rPr>
        <b/>
        <sz val="12"/>
        <color theme="1"/>
        <rFont val="Calibri"/>
        <family val="2"/>
      </rPr>
      <t>≥</t>
    </r>
    <r>
      <rPr>
        <b/>
        <sz val="12"/>
        <color theme="1"/>
        <rFont val="Arial"/>
        <family val="2"/>
      </rPr>
      <t xml:space="preserve"> 15 TAHUN (L+P)</t>
    </r>
  </si>
  <si>
    <t>MENDAPAT PELAYANAN KESEHATAN (L)</t>
  </si>
  <si>
    <t>% (L)</t>
  </si>
  <si>
    <t>MENDAPAT PELAYANAN KESEHATAN (P)</t>
  </si>
  <si>
    <t>% (P)</t>
  </si>
  <si>
    <t>MENDAPAT PELAYANAN KESEHATAN (L+P)</t>
  </si>
  <si>
    <t>% (L+P)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</si>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</sst>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37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3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61FA0-733A-440C-B8B5-3B5CF9AED564}">
  <dimension ref="A1:L17"/>
  <sheetViews>
    <sheetView tabSelected="1" topLeftCell="C1" workbookViewId="0">
      <selection activeCell="D17" sqref="D17:L17"/>
    </sheetView>
  </sheetViews>
  <sheetFormatPr defaultRowHeight="15" x14ac:dyDescent="0.25"/>
  <cols>
    <col min="1" max="1" width="4.42578125" customWidth="1"/>
    <col min="2" max="2" width="20.140625" customWidth="1"/>
    <col min="3" max="3" width="29.85546875" customWidth="1"/>
    <col min="4" max="4" width="32.85546875" customWidth="1"/>
    <col min="5" max="5" width="30.5703125" customWidth="1"/>
    <col min="6" max="6" width="33.140625" customWidth="1"/>
    <col min="7" max="7" width="30" customWidth="1"/>
    <col min="9" max="9" width="30.7109375" customWidth="1"/>
    <col min="11" max="11" width="29.85546875" customWidth="1"/>
    <col min="12" max="12" width="10" customWidth="1"/>
  </cols>
  <sheetData>
    <row r="1" spans="1:12" ht="55.5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4" t="s">
        <v>7</v>
      </c>
      <c r="I1" s="2" t="s">
        <v>8</v>
      </c>
      <c r="J1" s="4" t="s">
        <v>9</v>
      </c>
      <c r="K1" s="2" t="s">
        <v>10</v>
      </c>
      <c r="L1" s="4" t="s">
        <v>11</v>
      </c>
    </row>
    <row r="2" spans="1:12" x14ac:dyDescent="0.25">
      <c r="A2" s="5">
        <v>1</v>
      </c>
      <c r="B2" s="6" t="s">
        <v>12</v>
      </c>
      <c r="C2" s="6" t="s">
        <v>13</v>
      </c>
      <c r="D2" s="1">
        <v>2758</v>
      </c>
      <c r="E2" s="1">
        <v>2988</v>
      </c>
      <c r="F2" s="5">
        <f t="shared" ref="F2:F16" si="0">SUM(D2:E2)</f>
        <v>5746</v>
      </c>
      <c r="G2" s="1">
        <v>362</v>
      </c>
      <c r="H2" s="7">
        <f t="shared" ref="H2:H16" si="1">G2/D2*100</f>
        <v>13.12545322697607</v>
      </c>
      <c r="I2" s="1">
        <v>516</v>
      </c>
      <c r="J2" s="7">
        <f t="shared" ref="J2:J16" si="2">I2/E2*100</f>
        <v>17.269076305220885</v>
      </c>
      <c r="K2" s="1">
        <f t="shared" ref="K2:K16" si="3">SUM(G2,I2)</f>
        <v>878</v>
      </c>
      <c r="L2" s="7">
        <f t="shared" ref="L2:L16" si="4">K2/F2*100</f>
        <v>15.280194918203968</v>
      </c>
    </row>
    <row r="3" spans="1:12" x14ac:dyDescent="0.25">
      <c r="A3" s="5">
        <v>2</v>
      </c>
      <c r="B3" s="6" t="s">
        <v>12</v>
      </c>
      <c r="C3" s="6" t="s">
        <v>14</v>
      </c>
      <c r="D3" s="1">
        <v>935</v>
      </c>
      <c r="E3" s="1">
        <v>1013</v>
      </c>
      <c r="F3" s="5">
        <f t="shared" si="0"/>
        <v>1948</v>
      </c>
      <c r="G3" s="1">
        <v>375</v>
      </c>
      <c r="H3" s="7">
        <f t="shared" si="1"/>
        <v>40.106951871657756</v>
      </c>
      <c r="I3" s="1">
        <v>488</v>
      </c>
      <c r="J3" s="7">
        <f t="shared" si="2"/>
        <v>48.17374136229023</v>
      </c>
      <c r="K3" s="1">
        <f t="shared" si="3"/>
        <v>863</v>
      </c>
      <c r="L3" s="7">
        <f t="shared" si="4"/>
        <v>44.301848049281311</v>
      </c>
    </row>
    <row r="4" spans="1:12" x14ac:dyDescent="0.25">
      <c r="A4" s="5">
        <v>3</v>
      </c>
      <c r="B4" s="6" t="s">
        <v>12</v>
      </c>
      <c r="C4" s="6" t="s">
        <v>15</v>
      </c>
      <c r="D4" s="1">
        <v>605</v>
      </c>
      <c r="E4" s="1">
        <v>656</v>
      </c>
      <c r="F4" s="5">
        <f t="shared" si="0"/>
        <v>1261</v>
      </c>
      <c r="G4" s="1">
        <v>569</v>
      </c>
      <c r="H4" s="7">
        <f t="shared" si="1"/>
        <v>94.049586776859513</v>
      </c>
      <c r="I4" s="1">
        <v>456</v>
      </c>
      <c r="J4" s="7">
        <f t="shared" si="2"/>
        <v>69.512195121951208</v>
      </c>
      <c r="K4" s="1">
        <f t="shared" si="3"/>
        <v>1025</v>
      </c>
      <c r="L4" s="7">
        <f t="shared" si="4"/>
        <v>81.284694686756538</v>
      </c>
    </row>
    <row r="5" spans="1:12" x14ac:dyDescent="0.25">
      <c r="A5" s="5">
        <v>4</v>
      </c>
      <c r="B5" s="6" t="s">
        <v>16</v>
      </c>
      <c r="C5" s="6" t="s">
        <v>17</v>
      </c>
      <c r="D5" s="1">
        <v>599</v>
      </c>
      <c r="E5" s="1">
        <v>649</v>
      </c>
      <c r="F5" s="5">
        <f t="shared" si="0"/>
        <v>1248</v>
      </c>
      <c r="G5" s="1">
        <v>136</v>
      </c>
      <c r="H5" s="7">
        <f t="shared" si="1"/>
        <v>22.70450751252087</v>
      </c>
      <c r="I5" s="1">
        <v>187</v>
      </c>
      <c r="J5" s="7">
        <f t="shared" si="2"/>
        <v>28.8135593220339</v>
      </c>
      <c r="K5" s="1">
        <f t="shared" si="3"/>
        <v>323</v>
      </c>
      <c r="L5" s="7">
        <f t="shared" si="4"/>
        <v>25.881410256410259</v>
      </c>
    </row>
    <row r="6" spans="1:12" x14ac:dyDescent="0.25">
      <c r="A6" s="5">
        <v>5</v>
      </c>
      <c r="B6" s="6" t="s">
        <v>16</v>
      </c>
      <c r="C6" s="6" t="s">
        <v>18</v>
      </c>
      <c r="D6" s="1">
        <v>895</v>
      </c>
      <c r="E6" s="1">
        <v>970</v>
      </c>
      <c r="F6" s="5">
        <f t="shared" si="0"/>
        <v>1865</v>
      </c>
      <c r="G6" s="1">
        <v>235</v>
      </c>
      <c r="H6" s="7">
        <f t="shared" si="1"/>
        <v>26.256983240223462</v>
      </c>
      <c r="I6" s="1">
        <v>292</v>
      </c>
      <c r="J6" s="7">
        <f t="shared" si="2"/>
        <v>30.103092783505154</v>
      </c>
      <c r="K6" s="1">
        <f t="shared" si="3"/>
        <v>527</v>
      </c>
      <c r="L6" s="7">
        <f t="shared" si="4"/>
        <v>28.257372654155493</v>
      </c>
    </row>
    <row r="7" spans="1:12" x14ac:dyDescent="0.25">
      <c r="A7" s="5">
        <v>6</v>
      </c>
      <c r="B7" s="6" t="s">
        <v>19</v>
      </c>
      <c r="C7" s="6" t="s">
        <v>20</v>
      </c>
      <c r="D7" s="1">
        <v>1211</v>
      </c>
      <c r="E7" s="1">
        <v>1312</v>
      </c>
      <c r="F7" s="5">
        <f t="shared" si="0"/>
        <v>2523</v>
      </c>
      <c r="G7" s="1">
        <v>163</v>
      </c>
      <c r="H7" s="7">
        <f t="shared" si="1"/>
        <v>13.459950454170109</v>
      </c>
      <c r="I7" s="1">
        <v>155</v>
      </c>
      <c r="J7" s="7">
        <f t="shared" si="2"/>
        <v>11.814024390243901</v>
      </c>
      <c r="K7" s="1">
        <f t="shared" si="3"/>
        <v>318</v>
      </c>
      <c r="L7" s="7">
        <f t="shared" si="4"/>
        <v>12.604042806183116</v>
      </c>
    </row>
    <row r="8" spans="1:12" x14ac:dyDescent="0.25">
      <c r="A8" s="5">
        <v>7</v>
      </c>
      <c r="B8" s="6" t="s">
        <v>19</v>
      </c>
      <c r="C8" s="6" t="s">
        <v>21</v>
      </c>
      <c r="D8" s="1">
        <v>466</v>
      </c>
      <c r="E8" s="1">
        <v>505</v>
      </c>
      <c r="F8" s="5">
        <f t="shared" si="0"/>
        <v>971</v>
      </c>
      <c r="G8" s="1">
        <v>140</v>
      </c>
      <c r="H8" s="7">
        <f t="shared" si="1"/>
        <v>30.042918454935624</v>
      </c>
      <c r="I8" s="1">
        <v>183</v>
      </c>
      <c r="J8" s="7">
        <f t="shared" si="2"/>
        <v>36.237623762376238</v>
      </c>
      <c r="K8" s="1">
        <f t="shared" si="3"/>
        <v>323</v>
      </c>
      <c r="L8" s="7">
        <f t="shared" si="4"/>
        <v>33.264675592173013</v>
      </c>
    </row>
    <row r="9" spans="1:12" x14ac:dyDescent="0.25">
      <c r="A9" s="5">
        <v>8</v>
      </c>
      <c r="B9" s="6" t="s">
        <v>19</v>
      </c>
      <c r="C9" s="6" t="s">
        <v>22</v>
      </c>
      <c r="D9" s="1">
        <v>585</v>
      </c>
      <c r="E9" s="1">
        <v>634</v>
      </c>
      <c r="F9" s="5">
        <f t="shared" si="0"/>
        <v>1219</v>
      </c>
      <c r="G9" s="1">
        <v>162</v>
      </c>
      <c r="H9" s="7">
        <f t="shared" si="1"/>
        <v>27.692307692307693</v>
      </c>
      <c r="I9" s="1">
        <v>168</v>
      </c>
      <c r="J9" s="7">
        <f t="shared" si="2"/>
        <v>26.498422712933756</v>
      </c>
      <c r="K9" s="1">
        <f t="shared" si="3"/>
        <v>330</v>
      </c>
      <c r="L9" s="7">
        <f t="shared" si="4"/>
        <v>27.071369975389665</v>
      </c>
    </row>
    <row r="10" spans="1:12" x14ac:dyDescent="0.25">
      <c r="A10" s="5">
        <v>9</v>
      </c>
      <c r="B10" s="6" t="s">
        <v>23</v>
      </c>
      <c r="C10" s="6" t="s">
        <v>24</v>
      </c>
      <c r="D10" s="1">
        <v>1300</v>
      </c>
      <c r="E10" s="1">
        <v>1409</v>
      </c>
      <c r="F10" s="5">
        <f t="shared" si="0"/>
        <v>2709</v>
      </c>
      <c r="G10" s="1">
        <v>178</v>
      </c>
      <c r="H10" s="7">
        <f t="shared" si="1"/>
        <v>13.692307692307693</v>
      </c>
      <c r="I10" s="1">
        <v>311</v>
      </c>
      <c r="J10" s="7">
        <f t="shared" si="2"/>
        <v>22.072391767210789</v>
      </c>
      <c r="K10" s="1">
        <f t="shared" si="3"/>
        <v>489</v>
      </c>
      <c r="L10" s="7">
        <f t="shared" si="4"/>
        <v>18.050941306755259</v>
      </c>
    </row>
    <row r="11" spans="1:12" x14ac:dyDescent="0.25">
      <c r="A11" s="5">
        <v>10</v>
      </c>
      <c r="B11" s="6" t="s">
        <v>25</v>
      </c>
      <c r="C11" s="6" t="s">
        <v>26</v>
      </c>
      <c r="D11" s="1">
        <v>754</v>
      </c>
      <c r="E11" s="1">
        <v>817</v>
      </c>
      <c r="F11" s="5">
        <f t="shared" si="0"/>
        <v>1571</v>
      </c>
      <c r="G11" s="1">
        <v>76</v>
      </c>
      <c r="H11" s="7">
        <f t="shared" si="1"/>
        <v>10.079575596816976</v>
      </c>
      <c r="I11" s="1">
        <v>180</v>
      </c>
      <c r="J11" s="7">
        <f t="shared" si="2"/>
        <v>22.031823745410037</v>
      </c>
      <c r="K11" s="1">
        <f t="shared" si="3"/>
        <v>256</v>
      </c>
      <c r="L11" s="7">
        <f t="shared" si="4"/>
        <v>16.295353278166772</v>
      </c>
    </row>
    <row r="12" spans="1:12" x14ac:dyDescent="0.25">
      <c r="A12" s="5">
        <v>11</v>
      </c>
      <c r="B12" s="6" t="s">
        <v>27</v>
      </c>
      <c r="C12" s="6" t="s">
        <v>28</v>
      </c>
      <c r="D12" s="1">
        <v>274</v>
      </c>
      <c r="E12" s="1">
        <v>297</v>
      </c>
      <c r="F12" s="5">
        <f t="shared" si="0"/>
        <v>571</v>
      </c>
      <c r="G12" s="1">
        <v>178</v>
      </c>
      <c r="H12" s="7">
        <f t="shared" si="1"/>
        <v>64.96350364963503</v>
      </c>
      <c r="I12" s="1">
        <v>121</v>
      </c>
      <c r="J12" s="7">
        <f t="shared" si="2"/>
        <v>40.74074074074074</v>
      </c>
      <c r="K12" s="1">
        <f t="shared" si="3"/>
        <v>299</v>
      </c>
      <c r="L12" s="7">
        <f t="shared" si="4"/>
        <v>52.364273204903675</v>
      </c>
    </row>
    <row r="13" spans="1:12" x14ac:dyDescent="0.25">
      <c r="A13" s="5">
        <v>12</v>
      </c>
      <c r="B13" s="6" t="s">
        <v>29</v>
      </c>
      <c r="C13" s="6" t="s">
        <v>30</v>
      </c>
      <c r="D13" s="1">
        <v>611</v>
      </c>
      <c r="E13" s="1">
        <v>662</v>
      </c>
      <c r="F13" s="5">
        <f t="shared" si="0"/>
        <v>1273</v>
      </c>
      <c r="G13" s="1">
        <v>157</v>
      </c>
      <c r="H13" s="7">
        <f t="shared" si="1"/>
        <v>25.695581014729953</v>
      </c>
      <c r="I13" s="1">
        <v>247</v>
      </c>
      <c r="J13" s="7">
        <f t="shared" si="2"/>
        <v>37.311178247734141</v>
      </c>
      <c r="K13" s="1">
        <f t="shared" si="3"/>
        <v>404</v>
      </c>
      <c r="L13" s="7">
        <f t="shared" si="4"/>
        <v>31.736056559308718</v>
      </c>
    </row>
    <row r="14" spans="1:12" x14ac:dyDescent="0.25">
      <c r="A14" s="5">
        <v>13</v>
      </c>
      <c r="B14" s="6" t="s">
        <v>31</v>
      </c>
      <c r="C14" s="6" t="s">
        <v>32</v>
      </c>
      <c r="D14" s="1">
        <v>536</v>
      </c>
      <c r="E14" s="1">
        <v>580</v>
      </c>
      <c r="F14" s="5">
        <f t="shared" si="0"/>
        <v>1116</v>
      </c>
      <c r="G14" s="1">
        <v>67</v>
      </c>
      <c r="H14" s="7">
        <f t="shared" si="1"/>
        <v>12.5</v>
      </c>
      <c r="I14" s="1">
        <v>155</v>
      </c>
      <c r="J14" s="7">
        <f t="shared" si="2"/>
        <v>26.72413793103448</v>
      </c>
      <c r="K14" s="1">
        <f t="shared" si="3"/>
        <v>222</v>
      </c>
      <c r="L14" s="7">
        <f t="shared" si="4"/>
        <v>19.892473118279568</v>
      </c>
    </row>
    <row r="15" spans="1:12" x14ac:dyDescent="0.25">
      <c r="A15" s="5">
        <v>14</v>
      </c>
      <c r="B15" s="6" t="s">
        <v>33</v>
      </c>
      <c r="C15" s="6" t="s">
        <v>34</v>
      </c>
      <c r="D15" s="1">
        <v>352</v>
      </c>
      <c r="E15" s="1">
        <v>382</v>
      </c>
      <c r="F15" s="5">
        <f t="shared" si="0"/>
        <v>734</v>
      </c>
      <c r="G15" s="1">
        <v>60</v>
      </c>
      <c r="H15" s="7">
        <f t="shared" si="1"/>
        <v>17.045454545454543</v>
      </c>
      <c r="I15" s="1">
        <v>57</v>
      </c>
      <c r="J15" s="7">
        <f t="shared" si="2"/>
        <v>14.921465968586386</v>
      </c>
      <c r="K15" s="1">
        <f t="shared" si="3"/>
        <v>117</v>
      </c>
      <c r="L15" s="7">
        <f t="shared" si="4"/>
        <v>15.940054495912806</v>
      </c>
    </row>
    <row r="16" spans="1:12" x14ac:dyDescent="0.25">
      <c r="A16" s="5">
        <v>15</v>
      </c>
      <c r="B16" s="6" t="s">
        <v>35</v>
      </c>
      <c r="C16" s="6" t="s">
        <v>36</v>
      </c>
      <c r="D16" s="1">
        <v>215</v>
      </c>
      <c r="E16" s="1">
        <v>232</v>
      </c>
      <c r="F16" s="5">
        <f t="shared" si="0"/>
        <v>447</v>
      </c>
      <c r="G16" s="1">
        <v>73</v>
      </c>
      <c r="H16" s="7">
        <f t="shared" si="1"/>
        <v>33.95348837209302</v>
      </c>
      <c r="I16" s="1">
        <v>92</v>
      </c>
      <c r="J16" s="7">
        <f t="shared" si="2"/>
        <v>39.655172413793103</v>
      </c>
      <c r="K16" s="1">
        <f t="shared" si="3"/>
        <v>165</v>
      </c>
      <c r="L16" s="7">
        <f t="shared" si="4"/>
        <v>36.912751677852349</v>
      </c>
    </row>
    <row r="17" spans="1:12" ht="16.5" thickBot="1" x14ac:dyDescent="0.3">
      <c r="A17" s="8" t="s">
        <v>37</v>
      </c>
      <c r="B17" s="8"/>
      <c r="C17" s="9"/>
      <c r="D17" s="10">
        <f>SUM(D2:D16)</f>
        <v>12096</v>
      </c>
      <c r="E17" s="10">
        <f>SUM(E2:E16)</f>
        <v>13106</v>
      </c>
      <c r="F17" s="11">
        <f>SUM(D17:E17)</f>
        <v>25202</v>
      </c>
      <c r="G17" s="10">
        <f>SUM(G2:G16)</f>
        <v>2931</v>
      </c>
      <c r="H17" s="12">
        <f>G17/D17*100</f>
        <v>24.231150793650794</v>
      </c>
      <c r="I17" s="10">
        <f>SUM(I2:I16)</f>
        <v>3608</v>
      </c>
      <c r="J17" s="12">
        <f>I17/E17*100</f>
        <v>27.529375858385475</v>
      </c>
      <c r="K17" s="10">
        <f>SUM(K2:K16)</f>
        <v>6539</v>
      </c>
      <c r="L17" s="12">
        <f>K17/F17*100</f>
        <v>25.946353464010791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2025-09-08T07:49:32Z</dcterms:created>
  <dcterms:modified xsi:type="dcterms:W3CDTF">2025-09-08T08:20:46Z</dcterms:modified>
</cp:coreProperties>
</file>